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copperallianceorg-my.sharepoint.com/personal/hans_dekeulenaer_copperalliance_org/Documents/Data/20210616-CopperLifetime/"/>
    </mc:Choice>
  </mc:AlternateContent>
  <xr:revisionPtr revIDLastSave="92" documentId="11_F25DC773A252ABDACC10481619D9685C5BDE58F2" xr6:coauthVersionLast="47" xr6:coauthVersionMax="47" xr10:uidLastSave="{5B129FC2-DE5F-4EB4-AF06-AA5CD67B086D}"/>
  <bookViews>
    <workbookView xWindow="-108" yWindow="-108" windowWidth="23256" windowHeight="12576" xr2:uid="{00000000-000D-0000-FFFF-FFFF00000000}"/>
  </bookViews>
  <sheets>
    <sheet name="notes" sheetId="2" r:id="rId1"/>
    <sheet name="lifetim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2" i="1"/>
  <c r="D19" i="1"/>
  <c r="E19" i="1" l="1"/>
  <c r="B20" i="1" s="1"/>
</calcChain>
</file>

<file path=xl/sharedStrings.xml><?xml version="1.0" encoding="utf-8"?>
<sst xmlns="http://schemas.openxmlformats.org/spreadsheetml/2006/main" count="36" uniqueCount="36">
  <si>
    <t>End-use product</t>
  </si>
  <si>
    <t xml:space="preserve"> Standard deviation</t>
  </si>
  <si>
    <t>Plumbing</t>
  </si>
  <si>
    <t>Building plant</t>
  </si>
  <si>
    <t>Architecture</t>
  </si>
  <si>
    <t>Communications</t>
  </si>
  <si>
    <t>Electrical power</t>
  </si>
  <si>
    <t>Power utility</t>
  </si>
  <si>
    <t>Telecommunications</t>
  </si>
  <si>
    <t>Electrical industrial</t>
  </si>
  <si>
    <t>Non electrical industrial</t>
  </si>
  <si>
    <t>Electrical automotive</t>
  </si>
  <si>
    <t>Non electrical automotive</t>
  </si>
  <si>
    <t>Other Transportation</t>
  </si>
  <si>
    <t>Consumer and general products</t>
  </si>
  <si>
    <t>Cooling</t>
  </si>
  <si>
    <t>Electronic</t>
  </si>
  <si>
    <t>Diverse</t>
  </si>
  <si>
    <t xml:space="preserve"> Expected lifetime (years)</t>
  </si>
  <si>
    <t>End-use (kt, 2018)</t>
  </si>
  <si>
    <t>Weighting factor (kt.years)</t>
  </si>
  <si>
    <t>Totals</t>
  </si>
  <si>
    <t>Weighted average lifetime</t>
  </si>
  <si>
    <t>Ref</t>
  </si>
  <si>
    <t>Note</t>
  </si>
  <si>
    <t>[1]</t>
  </si>
  <si>
    <t>Columns B and C are obtained from Table S2 in Ref [2]</t>
  </si>
  <si>
    <t>[2]</t>
  </si>
  <si>
    <t>Supporting information - https://doi.org/10.1016/j.resconrec.2017.10.013</t>
  </si>
  <si>
    <t>[3]</t>
  </si>
  <si>
    <t xml:space="preserve">https://copperalliance.org/wp-content/uploads/2019/08/Global-2019-Semis-End-Use-Data.xlsx </t>
  </si>
  <si>
    <t>[4]</t>
  </si>
  <si>
    <t>Column D is based on the 2018 end-use data-set [4]</t>
  </si>
  <si>
    <t>Average lifetime</t>
  </si>
  <si>
    <t>[5]</t>
  </si>
  <si>
    <t>B20 calculates a weighted average lifetime which is very close to the average lifetime B21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</si>
</sst>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3" fontId="0" fillId="0" borderId="0" xfId="0" applyNumberFormat="1" applyAlignment="1">
      <alignment horizontal="center"/>
    </xf>
    <xf numFmtId="0" fontId="0" fillId="0" borderId="0" xfId="0" applyAlignment="1">
      <alignment vertical="top" wrapText="1"/>
    </xf>
    <xf numFmtId="3" fontId="0" fillId="0" borderId="0" xfId="0" applyNumberFormat="1" applyAlignment="1">
      <alignment horizontal="center" wrapText="1"/>
    </xf>
    <xf numFmtId="0" fontId="2" fillId="0" borderId="0" xfId="2" applyAlignment="1">
      <alignment vertical="top" wrapText="1"/>
    </xf>
    <xf numFmtId="165" fontId="0" fillId="0" borderId="0" xfId="0" applyNumberFormat="1" applyAlignment="1">
      <alignment horizontal="center"/>
    </xf>
  </cellXfs>
  <cellStyles count="3">
    <cellStyle name="Hyperlink" xfId="2" builtinId="8"/>
    <cellStyle name="Normal" xfId="0" builtinId="0"/>
    <cellStyle name="Normal 2" xfId="1" xr:uid="{F275A410-8EAE-4E91-985A-C59E7D01D5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pperalliance.org/wp-content/uploads/2019/08/Global-2019-Semis-End-Use-Data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C40B6-E9E4-4350-961F-871376B4C18F}">
  <dimension ref="A1:B6"/>
  <sheetViews>
    <sheetView tabSelected="1" workbookViewId="0">
      <selection activeCell="B7" sqref="B7"/>
    </sheetView>
  </sheetViews>
  <sheetFormatPr defaultRowHeight="14.4" x14ac:dyDescent="0.3"/>
  <cols>
    <col min="1" max="1" width="5.6640625" style="7" customWidth="1"/>
    <col min="2" max="2" width="130.77734375" style="7" customWidth="1"/>
    <col min="3" max="16384" width="8.88671875" style="7"/>
  </cols>
  <sheetData>
    <row r="1" spans="1:2" x14ac:dyDescent="0.3">
      <c r="A1" s="7" t="s">
        <v>23</v>
      </c>
      <c r="B1" s="7" t="s">
        <v>24</v>
      </c>
    </row>
    <row r="2" spans="1:2" x14ac:dyDescent="0.3">
      <c r="A2" s="7" t="s">
        <v>25</v>
      </c>
      <c r="B2" s="7" t="s">
        <v>26</v>
      </c>
    </row>
    <row r="3" spans="1:2" x14ac:dyDescent="0.3">
      <c r="A3" s="7" t="s">
        <v>27</v>
      </c>
      <c r="B3" s="7" t="s">
        <v>28</v>
      </c>
    </row>
    <row r="4" spans="1:2" x14ac:dyDescent="0.3">
      <c r="A4" s="7" t="s">
        <v>29</v>
      </c>
      <c r="B4" s="7" t="s">
        <v>32</v>
      </c>
    </row>
    <row r="5" spans="1:2" x14ac:dyDescent="0.3">
      <c r="A5" s="7" t="s">
        <v>31</v>
      </c>
      <c r="B5" s="9" t="s">
        <v>30</v>
      </c>
    </row>
    <row r="6" spans="1:2" x14ac:dyDescent="0.3">
      <c r="A6" s="7" t="s">
        <v>34</v>
      </c>
      <c r="B6" s="7" t="s">
        <v>35</v>
      </c>
    </row>
  </sheetData>
  <hyperlinks>
    <hyperlink ref="B5" r:id="rId1" xr:uid="{7D703FBA-75EB-44F5-87BC-F3B1619655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workbookViewId="0">
      <selection activeCell="J22" sqref="J22"/>
    </sheetView>
  </sheetViews>
  <sheetFormatPr defaultRowHeight="14.4" x14ac:dyDescent="0.3"/>
  <cols>
    <col min="1" max="1" width="27.109375" bestFit="1" customWidth="1"/>
    <col min="2" max="2" width="15.6640625" style="2" bestFit="1" customWidth="1"/>
    <col min="3" max="3" width="13.109375" style="2" customWidth="1"/>
    <col min="4" max="4" width="8.88671875" style="6"/>
    <col min="5" max="5" width="15.109375" style="8" customWidth="1"/>
  </cols>
  <sheetData>
    <row r="1" spans="1:5" s="5" customFormat="1" ht="29.4" customHeight="1" x14ac:dyDescent="0.3">
      <c r="A1" s="3" t="s">
        <v>0</v>
      </c>
      <c r="B1" s="4" t="s">
        <v>18</v>
      </c>
      <c r="C1" s="4" t="s">
        <v>1</v>
      </c>
      <c r="D1" s="8" t="s">
        <v>19</v>
      </c>
      <c r="E1" s="8" t="s">
        <v>20</v>
      </c>
    </row>
    <row r="2" spans="1:5" x14ac:dyDescent="0.3">
      <c r="A2" s="1" t="s">
        <v>2</v>
      </c>
      <c r="B2" s="2">
        <v>40</v>
      </c>
      <c r="C2" s="2">
        <v>6</v>
      </c>
      <c r="D2" s="6">
        <v>1284.0355034392865</v>
      </c>
      <c r="E2" s="8">
        <f>B2*D2</f>
        <v>51361.420137571462</v>
      </c>
    </row>
    <row r="3" spans="1:5" x14ac:dyDescent="0.3">
      <c r="A3" s="1" t="s">
        <v>3</v>
      </c>
      <c r="B3" s="2">
        <v>40</v>
      </c>
      <c r="C3" s="2">
        <v>6</v>
      </c>
      <c r="D3" s="6">
        <v>223.27110744009428</v>
      </c>
      <c r="E3" s="8">
        <f t="shared" ref="E3:E17" si="0">B3*D3</f>
        <v>8930.8442976037713</v>
      </c>
    </row>
    <row r="4" spans="1:5" x14ac:dyDescent="0.3">
      <c r="A4" s="1" t="s">
        <v>4</v>
      </c>
      <c r="B4" s="2">
        <v>50</v>
      </c>
      <c r="C4" s="2">
        <v>8</v>
      </c>
      <c r="D4" s="6">
        <v>316.07714302497448</v>
      </c>
      <c r="E4" s="8">
        <f t="shared" si="0"/>
        <v>15803.857151248723</v>
      </c>
    </row>
    <row r="5" spans="1:5" x14ac:dyDescent="0.3">
      <c r="A5" s="1" t="s">
        <v>5</v>
      </c>
      <c r="B5" s="2">
        <v>30</v>
      </c>
      <c r="C5" s="2">
        <v>5</v>
      </c>
      <c r="D5" s="6">
        <v>245.86359028593245</v>
      </c>
      <c r="E5" s="8">
        <f t="shared" si="0"/>
        <v>7375.9077085779736</v>
      </c>
    </row>
    <row r="6" spans="1:5" x14ac:dyDescent="0.3">
      <c r="A6" s="1" t="s">
        <v>6</v>
      </c>
      <c r="B6" s="2">
        <v>40</v>
      </c>
      <c r="C6" s="2">
        <v>6</v>
      </c>
      <c r="D6" s="6">
        <v>5999.8953414791094</v>
      </c>
      <c r="E6" s="8">
        <f t="shared" si="0"/>
        <v>239995.81365916439</v>
      </c>
    </row>
    <row r="7" spans="1:5" x14ac:dyDescent="0.3">
      <c r="A7" s="1" t="s">
        <v>7</v>
      </c>
      <c r="B7" s="2">
        <v>35</v>
      </c>
      <c r="C7" s="2">
        <v>5</v>
      </c>
      <c r="D7" s="6">
        <v>3858.9265403946547</v>
      </c>
      <c r="E7" s="8">
        <f t="shared" si="0"/>
        <v>135062.42891381291</v>
      </c>
    </row>
    <row r="8" spans="1:5" x14ac:dyDescent="0.3">
      <c r="A8" s="1" t="s">
        <v>8</v>
      </c>
      <c r="B8" s="2">
        <v>30</v>
      </c>
      <c r="C8" s="2">
        <v>5</v>
      </c>
      <c r="D8" s="6">
        <v>840.24463727584896</v>
      </c>
      <c r="E8" s="8">
        <f t="shared" si="0"/>
        <v>25207.339118275468</v>
      </c>
    </row>
    <row r="9" spans="1:5" x14ac:dyDescent="0.3">
      <c r="A9" s="1" t="s">
        <v>9</v>
      </c>
      <c r="B9" s="2">
        <v>15</v>
      </c>
      <c r="C9" s="2">
        <v>2</v>
      </c>
      <c r="D9" s="6">
        <v>1765.9158761832134</v>
      </c>
      <c r="E9" s="8">
        <f t="shared" si="0"/>
        <v>26488.7381427482</v>
      </c>
    </row>
    <row r="10" spans="1:5" x14ac:dyDescent="0.3">
      <c r="A10" s="1" t="s">
        <v>10</v>
      </c>
      <c r="B10" s="2">
        <v>20</v>
      </c>
      <c r="C10" s="2">
        <v>3</v>
      </c>
      <c r="D10" s="6">
        <v>1644.8965048006603</v>
      </c>
      <c r="E10" s="8">
        <f t="shared" si="0"/>
        <v>32897.93009601321</v>
      </c>
    </row>
    <row r="11" spans="1:5" x14ac:dyDescent="0.3">
      <c r="A11" s="1" t="s">
        <v>11</v>
      </c>
      <c r="B11" s="2">
        <v>13</v>
      </c>
      <c r="C11" s="2">
        <v>2</v>
      </c>
      <c r="D11" s="6">
        <v>2346.5862224327379</v>
      </c>
      <c r="E11" s="8">
        <f t="shared" si="0"/>
        <v>30505.620891625593</v>
      </c>
    </row>
    <row r="12" spans="1:5" x14ac:dyDescent="0.3">
      <c r="A12" s="1" t="s">
        <v>12</v>
      </c>
      <c r="B12" s="2">
        <v>15</v>
      </c>
      <c r="C12" s="2">
        <v>2</v>
      </c>
      <c r="D12" s="6">
        <v>228.4765168761611</v>
      </c>
      <c r="E12" s="8">
        <f t="shared" si="0"/>
        <v>3427.1477531424166</v>
      </c>
    </row>
    <row r="13" spans="1:5" x14ac:dyDescent="0.3">
      <c r="A13" s="1" t="s">
        <v>13</v>
      </c>
      <c r="B13" s="2">
        <v>25</v>
      </c>
      <c r="C13" s="2">
        <v>4</v>
      </c>
      <c r="D13" s="6">
        <v>1212.5839342333845</v>
      </c>
      <c r="E13" s="8">
        <f t="shared" si="0"/>
        <v>30314.598355834612</v>
      </c>
    </row>
    <row r="14" spans="1:5" x14ac:dyDescent="0.3">
      <c r="A14" s="1" t="s">
        <v>14</v>
      </c>
      <c r="B14" s="2">
        <v>13</v>
      </c>
      <c r="C14" s="2">
        <v>2</v>
      </c>
      <c r="D14" s="6">
        <v>2527.8238281554654</v>
      </c>
      <c r="E14" s="8">
        <f t="shared" si="0"/>
        <v>32861.709766021049</v>
      </c>
    </row>
    <row r="15" spans="1:5" x14ac:dyDescent="0.3">
      <c r="A15" s="1" t="s">
        <v>15</v>
      </c>
      <c r="B15" s="2">
        <v>12</v>
      </c>
      <c r="C15" s="2">
        <v>2</v>
      </c>
      <c r="D15" s="6">
        <v>2275.8782442136508</v>
      </c>
      <c r="E15" s="8">
        <f t="shared" si="0"/>
        <v>27310.538930563809</v>
      </c>
    </row>
    <row r="16" spans="1:5" x14ac:dyDescent="0.3">
      <c r="A16" s="1" t="s">
        <v>16</v>
      </c>
      <c r="B16" s="2">
        <v>8</v>
      </c>
      <c r="C16" s="2">
        <v>1</v>
      </c>
      <c r="D16" s="6">
        <v>1403.0341331430964</v>
      </c>
      <c r="E16" s="8">
        <f t="shared" si="0"/>
        <v>11224.273065144771</v>
      </c>
    </row>
    <row r="17" spans="1:5" x14ac:dyDescent="0.3">
      <c r="A17" s="1" t="s">
        <v>17</v>
      </c>
      <c r="B17" s="2">
        <v>15</v>
      </c>
      <c r="C17" s="2">
        <v>2</v>
      </c>
      <c r="D17" s="6">
        <v>2887.0477361373769</v>
      </c>
      <c r="E17" s="8">
        <f t="shared" si="0"/>
        <v>43305.716042060652</v>
      </c>
    </row>
    <row r="18" spans="1:5" x14ac:dyDescent="0.3">
      <c r="A18" s="1"/>
    </row>
    <row r="19" spans="1:5" x14ac:dyDescent="0.3">
      <c r="A19" s="1" t="s">
        <v>21</v>
      </c>
      <c r="D19" s="6">
        <f>SUM(D2:D17)</f>
        <v>29060.556859515655</v>
      </c>
      <c r="E19" s="8">
        <f>SUM(E2:E17)</f>
        <v>722073.88402940892</v>
      </c>
    </row>
    <row r="20" spans="1:5" x14ac:dyDescent="0.3">
      <c r="A20" s="1" t="s">
        <v>22</v>
      </c>
      <c r="B20" s="10">
        <f>E19/D19</f>
        <v>24.847214302191578</v>
      </c>
    </row>
    <row r="21" spans="1:5" x14ac:dyDescent="0.3">
      <c r="A21" s="1" t="s">
        <v>33</v>
      </c>
      <c r="B21" s="10">
        <f>AVERAGE(B2:B17)</f>
        <v>25.0625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lifetime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De Keulenaer</dc:creator>
  <cp:lastModifiedBy>Hans De Keulenaer</cp:lastModifiedBy>
  <dcterms:created xsi:type="dcterms:W3CDTF">2015-06-05T18:17:20Z</dcterms:created>
  <dcterms:modified xsi:type="dcterms:W3CDTF">2021-06-21T12:38:15Z</dcterms:modified>
</cp:coreProperties>
</file>